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0" windowWidth="8600" windowHeight="5720"/>
  </bookViews>
  <sheets>
    <sheet name="Вяжем носки" sheetId="1" r:id="rId1"/>
  </sheets>
  <calcPr calcId="124519"/>
</workbook>
</file>

<file path=xl/calcChain.xml><?xml version="1.0" encoding="utf-8"?>
<calcChain xmlns="http://schemas.openxmlformats.org/spreadsheetml/2006/main">
  <c r="Q7" i="1"/>
  <c r="G9" s="1"/>
  <c r="Q4"/>
  <c r="E4" s="1"/>
  <c r="Q6"/>
  <c r="J5" s="1"/>
  <c r="Q5"/>
  <c r="F5" s="1"/>
  <c r="Q8" l="1"/>
  <c r="H10" l="1"/>
  <c r="R8"/>
  <c r="Q10" l="1"/>
  <c r="G13" s="1"/>
  <c r="R9"/>
  <c r="F12" s="1"/>
  <c r="J11"/>
  <c r="I12"/>
</calcChain>
</file>

<file path=xl/sharedStrings.xml><?xml version="1.0" encoding="utf-8"?>
<sst xmlns="http://schemas.openxmlformats.org/spreadsheetml/2006/main" count="53" uniqueCount="52">
  <si>
    <t>ПЕТЕЛЬНАЯ ПРОБА</t>
  </si>
  <si>
    <t>ПП</t>
  </si>
  <si>
    <t>ПР</t>
  </si>
  <si>
    <t>ПР РЕЗИНКА</t>
  </si>
  <si>
    <t>МЕРКИ</t>
  </si>
  <si>
    <t>ДЛИНА СТОПЫ</t>
  </si>
  <si>
    <t>ОБЪЕМ СТОПЫ</t>
  </si>
  <si>
    <t>РЕЗИНКА/ПОДГИБ</t>
  </si>
  <si>
    <t xml:space="preserve">Набрать </t>
  </si>
  <si>
    <t>п.</t>
  </si>
  <si>
    <t>р.</t>
  </si>
  <si>
    <t>Если нужна плотная резинка, вяжете резинкой 1х1 или 2х2 через 2 иглы.</t>
  </si>
  <si>
    <t>Если нужно, чтоб резинка не стягивала ногу, вяжете резинкой 2х2 через 1 иглу или выполняете подгиб.</t>
  </si>
  <si>
    <t>Счетчик на "0"</t>
  </si>
  <si>
    <t xml:space="preserve">Вязать до пятки прямо до </t>
  </si>
  <si>
    <t xml:space="preserve">Для выполнения пятки убираем в ПНП </t>
  </si>
  <si>
    <t>игл с противоположной от каретки стороны.</t>
  </si>
  <si>
    <t xml:space="preserve">Выполняем ЧВ, уменьшая количество рабочих игл с обеих сторон </t>
  </si>
  <si>
    <t>раз по1п.</t>
  </si>
  <si>
    <t>Когда в РП останется</t>
  </si>
  <si>
    <t xml:space="preserve">п., возвращаем в РП </t>
  </si>
  <si>
    <t>Мысок выполняем аналогично пятке. Снимаем петли на всп.нить. Сшиваем открытые петли мыска и боковой шов.</t>
  </si>
  <si>
    <t>раз по 1п., пока все петли пятки не вернутся в РП.</t>
  </si>
  <si>
    <t>Вяжем прямо до мыска еще</t>
  </si>
  <si>
    <t>ВЫСОТА ГОЛЕНИ(гладь)</t>
  </si>
  <si>
    <t>Связать резинку</t>
  </si>
  <si>
    <t>р. или связать подгиб гладью</t>
  </si>
  <si>
    <t>р. (высота голени).</t>
  </si>
  <si>
    <t>38-40</t>
  </si>
  <si>
    <t>41-43</t>
  </si>
  <si>
    <t>44-46</t>
  </si>
  <si>
    <t>47-48</t>
  </si>
  <si>
    <t>Женские носки</t>
  </si>
  <si>
    <t>Размер обуви</t>
  </si>
  <si>
    <t>33-34</t>
  </si>
  <si>
    <t>35-37</t>
  </si>
  <si>
    <t>Детские носки</t>
  </si>
  <si>
    <t>18-20</t>
  </si>
  <si>
    <t>21-23</t>
  </si>
  <si>
    <t>24-26</t>
  </si>
  <si>
    <t>27-29</t>
  </si>
  <si>
    <t>30-32</t>
  </si>
  <si>
    <t>33-35</t>
  </si>
  <si>
    <t>Мужские носки</t>
  </si>
  <si>
    <t>Бесплатный видео урок по вязанию носочков Вы можете посмотреть на:</t>
  </si>
  <si>
    <t>ВЯЖЕМ НОСКИ</t>
  </si>
  <si>
    <t>Объем стопы</t>
  </si>
  <si>
    <t>Длина стопы (Размер носка)</t>
  </si>
  <si>
    <t>https://youtu.be/5vwH-VcfU9c</t>
  </si>
  <si>
    <t>https://youtu.be/bV5l382P8qQ</t>
  </si>
  <si>
    <t>вязание</t>
  </si>
  <si>
    <t>сборка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</si>
</sst>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Rubik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F1FE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3" xfId="0" applyFont="1" applyFill="1" applyBorder="1" applyProtection="1">
      <protection locked="0"/>
    </xf>
    <xf numFmtId="0" fontId="0" fillId="0" borderId="0" xfId="0" applyProtection="1"/>
    <xf numFmtId="0" fontId="0" fillId="2" borderId="3" xfId="0" applyFill="1" applyBorder="1" applyProtection="1"/>
    <xf numFmtId="0" fontId="8" fillId="0" borderId="0" xfId="0" applyFont="1" applyProtection="1"/>
    <xf numFmtId="0" fontId="4" fillId="0" borderId="3" xfId="0" applyFont="1" applyFill="1" applyBorder="1" applyProtection="1"/>
    <xf numFmtId="0" fontId="2" fillId="0" borderId="0" xfId="0" applyFont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7" fillId="3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3" fillId="0" borderId="0" xfId="1" applyAlignment="1" applyProtection="1">
      <alignment wrapText="1"/>
    </xf>
    <xf numFmtId="0" fontId="9" fillId="0" borderId="0" xfId="1" applyFont="1" applyAlignment="1" applyProtection="1">
      <alignment vertical="center" wrapText="1"/>
    </xf>
    <xf numFmtId="0" fontId="3" fillId="0" borderId="0" xfId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3" borderId="3" xfId="0" applyFont="1" applyFill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175461</xdr:rowOff>
    </xdr:from>
    <xdr:to>
      <xdr:col>1</xdr:col>
      <xdr:colOff>605221</xdr:colOff>
      <xdr:row>23</xdr:row>
      <xdr:rowOff>142039</xdr:rowOff>
    </xdr:to>
    <xdr:pic>
      <xdr:nvPicPr>
        <xdr:cNvPr id="2" name="Рисунок 1" descr="1.jpg"/>
        <xdr:cNvPicPr>
          <a:picLocks noChangeAspect="1"/>
        </xdr:cNvPicPr>
      </xdr:nvPicPr>
      <xdr:blipFill>
        <a:blip xmlns:r="http://schemas.openxmlformats.org/officeDocument/2006/relationships" r:embed="rId1"/>
        <a:srcRect l="30034" t="13661"/>
        <a:stretch>
          <a:fillRect/>
        </a:stretch>
      </xdr:blipFill>
      <xdr:spPr>
        <a:xfrm>
          <a:off x="0" y="2573422"/>
          <a:ext cx="2318050" cy="1896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bV5l382P8qQ" TargetMode="External"/><Relationship Id="rId1" Type="http://schemas.openxmlformats.org/officeDocument/2006/relationships/hyperlink" Target="https://youtu.be/5vwH-VcfU9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76" zoomScaleNormal="76" workbookViewId="0">
      <selection activeCell="B10" activeCellId="1" sqref="B5:B7 B10:B13"/>
    </sheetView>
  </sheetViews>
  <sheetFormatPr defaultRowHeight="14.5"/>
  <cols>
    <col min="1" max="1" width="24.54296875" style="2" customWidth="1"/>
    <col min="2" max="4" width="8.7265625" style="2"/>
    <col min="5" max="5" width="11.54296875" style="2" customWidth="1"/>
    <col min="6" max="7" width="8.7265625" style="2"/>
    <col min="8" max="8" width="13.453125" style="2" customWidth="1"/>
    <col min="9" max="9" width="13" style="2" customWidth="1"/>
    <col min="10" max="15" width="8.7265625" style="2"/>
    <col min="16" max="16" width="0" style="2" hidden="1" customWidth="1"/>
    <col min="17" max="18" width="9.1796875" style="3" hidden="1" customWidth="1"/>
    <col min="19" max="19" width="0" style="2" hidden="1" customWidth="1"/>
    <col min="20" max="16384" width="8.7265625" style="2"/>
  </cols>
  <sheetData>
    <row r="1" spans="1:18">
      <c r="A1" s="16" t="s">
        <v>45</v>
      </c>
      <c r="B1" s="16"/>
      <c r="C1" s="16"/>
      <c r="D1" s="16"/>
      <c r="E1" s="16"/>
      <c r="F1" s="16"/>
      <c r="G1" s="16"/>
    </row>
    <row r="2" spans="1:18">
      <c r="A2" s="16"/>
      <c r="B2" s="16"/>
      <c r="C2" s="16"/>
      <c r="D2" s="16"/>
      <c r="E2" s="16"/>
      <c r="F2" s="16"/>
      <c r="G2" s="16"/>
    </row>
    <row r="3" spans="1:18" ht="15" thickBot="1"/>
    <row r="4" spans="1:18" ht="15.5">
      <c r="A4" s="17" t="s">
        <v>0</v>
      </c>
      <c r="B4" s="18"/>
      <c r="D4" s="4" t="s">
        <v>8</v>
      </c>
      <c r="E4" s="4">
        <f>Q4</f>
        <v>58</v>
      </c>
      <c r="F4" s="4" t="s">
        <v>9</v>
      </c>
      <c r="G4" s="4"/>
      <c r="H4" s="4"/>
      <c r="I4" s="4"/>
      <c r="J4" s="4"/>
      <c r="K4" s="4"/>
      <c r="L4" s="4"/>
      <c r="M4" s="4"/>
      <c r="N4" s="4"/>
      <c r="Q4" s="3">
        <f>MROUND(B11*B5,2)</f>
        <v>58</v>
      </c>
    </row>
    <row r="5" spans="1:18" ht="15.5">
      <c r="A5" s="5" t="s">
        <v>1</v>
      </c>
      <c r="B5" s="1">
        <v>2.5</v>
      </c>
      <c r="D5" s="20" t="s">
        <v>25</v>
      </c>
      <c r="E5" s="20"/>
      <c r="F5" s="4">
        <f>Q5</f>
        <v>60</v>
      </c>
      <c r="G5" s="21" t="s">
        <v>26</v>
      </c>
      <c r="H5" s="21"/>
      <c r="I5" s="21"/>
      <c r="J5" s="11">
        <f>Q6</f>
        <v>84</v>
      </c>
      <c r="K5" s="4" t="s">
        <v>10</v>
      </c>
      <c r="L5" s="4" t="s">
        <v>13</v>
      </c>
      <c r="M5" s="4"/>
      <c r="N5" s="4"/>
      <c r="Q5" s="3">
        <f>MROUND(B13*B7,2)</f>
        <v>60</v>
      </c>
    </row>
    <row r="6" spans="1:18" ht="15.5">
      <c r="A6" s="5" t="s">
        <v>2</v>
      </c>
      <c r="B6" s="1">
        <v>4.2</v>
      </c>
      <c r="D6" s="4" t="s">
        <v>11</v>
      </c>
      <c r="E6" s="4"/>
      <c r="F6" s="4"/>
      <c r="G6" s="4"/>
      <c r="H6" s="4"/>
      <c r="I6" s="4"/>
      <c r="J6" s="4"/>
      <c r="K6" s="4"/>
      <c r="L6" s="4"/>
      <c r="M6" s="4"/>
      <c r="N6" s="4"/>
      <c r="Q6" s="3">
        <f>MROUND(B13*B6*2,2)</f>
        <v>84</v>
      </c>
    </row>
    <row r="7" spans="1:18" ht="15.5">
      <c r="A7" s="5" t="s">
        <v>3</v>
      </c>
      <c r="B7" s="1">
        <v>6</v>
      </c>
      <c r="D7" s="4" t="s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Q7" s="3">
        <f>IF(B12=0,0,MROUND(B6*(B12),2))</f>
        <v>22</v>
      </c>
    </row>
    <row r="8" spans="1:18" ht="15.5">
      <c r="A8" s="5"/>
      <c r="B8" s="5"/>
      <c r="D8" s="4"/>
      <c r="E8" s="4"/>
      <c r="F8" s="4"/>
      <c r="G8" s="4"/>
      <c r="H8" s="12"/>
      <c r="I8" s="12"/>
      <c r="J8" s="4"/>
      <c r="K8" s="4"/>
      <c r="L8" s="4"/>
      <c r="M8" s="4"/>
      <c r="N8" s="4"/>
      <c r="Q8" s="3">
        <f>Q4/2</f>
        <v>29</v>
      </c>
      <c r="R8" s="3">
        <f>MROUND(Q8/3,1)</f>
        <v>10</v>
      </c>
    </row>
    <row r="9" spans="1:18" ht="15.5">
      <c r="A9" s="19" t="s">
        <v>4</v>
      </c>
      <c r="B9" s="19"/>
      <c r="D9" s="4" t="s">
        <v>14</v>
      </c>
      <c r="E9" s="4"/>
      <c r="F9" s="4"/>
      <c r="G9" s="11">
        <f>Q7</f>
        <v>22</v>
      </c>
      <c r="H9" s="21" t="s">
        <v>27</v>
      </c>
      <c r="I9" s="21"/>
      <c r="J9" s="4"/>
      <c r="K9" s="4"/>
      <c r="L9" s="4"/>
      <c r="M9" s="4"/>
      <c r="N9" s="4"/>
      <c r="R9" s="3">
        <f>Q8-R8-R8</f>
        <v>9</v>
      </c>
    </row>
    <row r="10" spans="1:18" ht="15.5">
      <c r="A10" s="5" t="s">
        <v>5</v>
      </c>
      <c r="B10" s="1">
        <v>23</v>
      </c>
      <c r="D10" s="4" t="s">
        <v>15</v>
      </c>
      <c r="E10" s="4"/>
      <c r="F10" s="4"/>
      <c r="G10" s="4"/>
      <c r="H10" s="11">
        <f>Q8</f>
        <v>29</v>
      </c>
      <c r="I10" s="4" t="s">
        <v>16</v>
      </c>
      <c r="J10" s="4"/>
      <c r="K10" s="4"/>
      <c r="L10" s="4"/>
      <c r="M10" s="4"/>
      <c r="N10" s="4"/>
      <c r="Q10" s="3">
        <f>MROUND(B10*B6,2)-R8*4</f>
        <v>56</v>
      </c>
    </row>
    <row r="11" spans="1:18" ht="15.5">
      <c r="A11" s="5" t="s">
        <v>6</v>
      </c>
      <c r="B11" s="1">
        <v>23</v>
      </c>
      <c r="D11" s="4" t="s">
        <v>17</v>
      </c>
      <c r="E11" s="4"/>
      <c r="F11" s="4"/>
      <c r="G11" s="4"/>
      <c r="H11" s="4"/>
      <c r="I11" s="4"/>
      <c r="J11" s="4">
        <f>R8</f>
        <v>10</v>
      </c>
      <c r="K11" s="4" t="s">
        <v>18</v>
      </c>
      <c r="L11" s="4"/>
      <c r="M11" s="4"/>
      <c r="N11" s="4"/>
      <c r="Q11" s="2"/>
      <c r="R11" s="2"/>
    </row>
    <row r="12" spans="1:18" ht="15.5">
      <c r="A12" s="5" t="s">
        <v>24</v>
      </c>
      <c r="B12" s="1">
        <v>5</v>
      </c>
      <c r="D12" s="4" t="s">
        <v>19</v>
      </c>
      <c r="E12" s="4"/>
      <c r="F12" s="4">
        <f>R9</f>
        <v>9</v>
      </c>
      <c r="G12" s="4" t="s">
        <v>20</v>
      </c>
      <c r="H12" s="4"/>
      <c r="I12" s="4">
        <f>R8</f>
        <v>10</v>
      </c>
      <c r="J12" s="4" t="s">
        <v>22</v>
      </c>
      <c r="K12" s="4"/>
      <c r="L12" s="4"/>
      <c r="M12" s="4"/>
      <c r="N12" s="4"/>
    </row>
    <row r="13" spans="1:18" ht="15.5">
      <c r="A13" s="5" t="s">
        <v>7</v>
      </c>
      <c r="B13" s="1">
        <v>10</v>
      </c>
      <c r="D13" s="4" t="s">
        <v>23</v>
      </c>
      <c r="E13" s="4"/>
      <c r="F13" s="4"/>
      <c r="G13" s="4">
        <f>Q10</f>
        <v>56</v>
      </c>
      <c r="H13" s="4" t="s">
        <v>10</v>
      </c>
      <c r="I13" s="4"/>
      <c r="J13" s="4"/>
      <c r="K13" s="4"/>
      <c r="L13" s="4"/>
      <c r="M13" s="4"/>
      <c r="N13" s="4"/>
    </row>
    <row r="14" spans="1:18" ht="15.5">
      <c r="D14" s="4" t="s">
        <v>21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8" ht="15.5">
      <c r="D15" s="20" t="s">
        <v>44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1:18" ht="17" customHeight="1">
      <c r="D16" s="15" t="s">
        <v>49</v>
      </c>
      <c r="E16" s="15"/>
      <c r="F16" s="15"/>
      <c r="G16" s="15"/>
      <c r="H16" s="14" t="s">
        <v>50</v>
      </c>
      <c r="I16" s="13"/>
      <c r="J16" s="13"/>
      <c r="K16" s="13"/>
      <c r="L16" s="13"/>
      <c r="M16" s="33"/>
      <c r="N16" s="6"/>
    </row>
    <row r="17" spans="1:13">
      <c r="D17" s="15" t="s">
        <v>48</v>
      </c>
      <c r="E17" s="15"/>
      <c r="F17" s="15"/>
      <c r="G17" s="15"/>
      <c r="H17" s="34" t="s">
        <v>51</v>
      </c>
      <c r="I17" s="33"/>
      <c r="J17" s="33"/>
      <c r="K17" s="33"/>
      <c r="L17" s="33"/>
      <c r="M17" s="33"/>
    </row>
    <row r="18" spans="1:13" ht="16.5" customHeight="1">
      <c r="I18" s="33"/>
      <c r="J18" s="33"/>
      <c r="K18" s="33"/>
      <c r="L18" s="33"/>
      <c r="M18" s="33"/>
    </row>
    <row r="19" spans="1:13"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5" spans="1:13" ht="22.5" customHeight="1" thickBot="1"/>
    <row r="26" spans="1:13" ht="56" customHeight="1">
      <c r="A26" s="10" t="s">
        <v>33</v>
      </c>
      <c r="B26" s="23" t="s">
        <v>47</v>
      </c>
      <c r="C26" s="23"/>
      <c r="D26" s="23" t="s">
        <v>46</v>
      </c>
      <c r="E26" s="24"/>
    </row>
    <row r="27" spans="1:13" ht="18.5" customHeight="1">
      <c r="A27" s="27" t="s">
        <v>36</v>
      </c>
      <c r="B27" s="28"/>
      <c r="C27" s="28"/>
      <c r="D27" s="28"/>
      <c r="E27" s="29"/>
    </row>
    <row r="28" spans="1:13">
      <c r="A28" s="7" t="s">
        <v>37</v>
      </c>
      <c r="B28" s="22">
        <v>12</v>
      </c>
      <c r="C28" s="22"/>
      <c r="D28" s="25">
        <v>16</v>
      </c>
      <c r="E28" s="26"/>
    </row>
    <row r="29" spans="1:13">
      <c r="A29" s="7" t="s">
        <v>38</v>
      </c>
      <c r="B29" s="22">
        <v>14</v>
      </c>
      <c r="C29" s="22"/>
      <c r="D29" s="25">
        <v>17</v>
      </c>
      <c r="E29" s="26"/>
    </row>
    <row r="30" spans="1:13">
      <c r="A30" s="7" t="s">
        <v>39</v>
      </c>
      <c r="B30" s="22">
        <v>16</v>
      </c>
      <c r="C30" s="22"/>
      <c r="D30" s="25">
        <v>18</v>
      </c>
      <c r="E30" s="26"/>
    </row>
    <row r="31" spans="1:13">
      <c r="A31" s="7" t="s">
        <v>40</v>
      </c>
      <c r="B31" s="22">
        <v>18</v>
      </c>
      <c r="C31" s="22"/>
      <c r="D31" s="25">
        <v>19</v>
      </c>
      <c r="E31" s="26"/>
    </row>
    <row r="32" spans="1:13">
      <c r="A32" s="7" t="s">
        <v>41</v>
      </c>
      <c r="B32" s="22">
        <v>20</v>
      </c>
      <c r="C32" s="22"/>
      <c r="D32" s="25">
        <v>20</v>
      </c>
      <c r="E32" s="26"/>
    </row>
    <row r="33" spans="1:5">
      <c r="A33" s="7" t="s">
        <v>42</v>
      </c>
      <c r="B33" s="22">
        <v>22</v>
      </c>
      <c r="C33" s="22"/>
      <c r="D33" s="25">
        <v>21</v>
      </c>
      <c r="E33" s="26"/>
    </row>
    <row r="34" spans="1:5" ht="17" customHeight="1">
      <c r="A34" s="27" t="s">
        <v>32</v>
      </c>
      <c r="B34" s="28"/>
      <c r="C34" s="28"/>
      <c r="D34" s="28"/>
      <c r="E34" s="29"/>
    </row>
    <row r="35" spans="1:5">
      <c r="A35" s="7" t="s">
        <v>34</v>
      </c>
      <c r="B35" s="22">
        <v>21</v>
      </c>
      <c r="C35" s="22"/>
      <c r="D35" s="25">
        <v>22</v>
      </c>
      <c r="E35" s="26"/>
    </row>
    <row r="36" spans="1:5">
      <c r="A36" s="7" t="s">
        <v>35</v>
      </c>
      <c r="B36" s="22">
        <v>23</v>
      </c>
      <c r="C36" s="22"/>
      <c r="D36" s="25">
        <v>23</v>
      </c>
      <c r="E36" s="26"/>
    </row>
    <row r="37" spans="1:5">
      <c r="A37" s="7" t="s">
        <v>28</v>
      </c>
      <c r="B37" s="22">
        <v>25</v>
      </c>
      <c r="C37" s="22"/>
      <c r="D37" s="25">
        <v>24</v>
      </c>
      <c r="E37" s="26"/>
    </row>
    <row r="38" spans="1:5" ht="20" customHeight="1">
      <c r="A38" s="27" t="s">
        <v>43</v>
      </c>
      <c r="B38" s="28"/>
      <c r="C38" s="28"/>
      <c r="D38" s="28"/>
      <c r="E38" s="29"/>
    </row>
    <row r="39" spans="1:5">
      <c r="A39" s="7" t="s">
        <v>29</v>
      </c>
      <c r="B39" s="22">
        <v>27</v>
      </c>
      <c r="C39" s="22"/>
      <c r="D39" s="25">
        <v>25</v>
      </c>
      <c r="E39" s="26"/>
    </row>
    <row r="40" spans="1:5">
      <c r="A40" s="7" t="s">
        <v>30</v>
      </c>
      <c r="B40" s="22">
        <v>29</v>
      </c>
      <c r="C40" s="22"/>
      <c r="D40" s="25">
        <v>26</v>
      </c>
      <c r="E40" s="26"/>
    </row>
    <row r="41" spans="1:5" ht="15" thickBot="1">
      <c r="A41" s="8" t="s">
        <v>31</v>
      </c>
      <c r="B41" s="32">
        <v>31</v>
      </c>
      <c r="C41" s="32"/>
      <c r="D41" s="30">
        <v>27</v>
      </c>
      <c r="E41" s="31"/>
    </row>
    <row r="42" spans="1:5">
      <c r="A42" s="9"/>
      <c r="B42" s="9"/>
    </row>
    <row r="43" spans="1:5">
      <c r="A43" s="9"/>
      <c r="B43" s="9"/>
    </row>
  </sheetData>
  <sheetProtection password="CF7A" sheet="1" objects="1" scenarios="1" formatCells="0"/>
  <mergeCells count="38">
    <mergeCell ref="D31:E31"/>
    <mergeCell ref="D32:E32"/>
    <mergeCell ref="D33:E33"/>
    <mergeCell ref="D39:E39"/>
    <mergeCell ref="D40:E40"/>
    <mergeCell ref="D41:E41"/>
    <mergeCell ref="D35:E35"/>
    <mergeCell ref="D36:E36"/>
    <mergeCell ref="D37:E37"/>
    <mergeCell ref="A38:E38"/>
    <mergeCell ref="B39:C39"/>
    <mergeCell ref="B40:C40"/>
    <mergeCell ref="B41:C41"/>
    <mergeCell ref="B35:C35"/>
    <mergeCell ref="B36:C36"/>
    <mergeCell ref="B37:C37"/>
    <mergeCell ref="D15:M15"/>
    <mergeCell ref="B26:C26"/>
    <mergeCell ref="B28:C28"/>
    <mergeCell ref="B29:C29"/>
    <mergeCell ref="B30:C30"/>
    <mergeCell ref="B31:C31"/>
    <mergeCell ref="B32:C32"/>
    <mergeCell ref="B33:C33"/>
    <mergeCell ref="D26:E26"/>
    <mergeCell ref="D28:E28"/>
    <mergeCell ref="D29:E29"/>
    <mergeCell ref="D30:E30"/>
    <mergeCell ref="A27:E27"/>
    <mergeCell ref="A34:E34"/>
    <mergeCell ref="D16:G16"/>
    <mergeCell ref="D17:G17"/>
    <mergeCell ref="A1:G2"/>
    <mergeCell ref="A4:B4"/>
    <mergeCell ref="A9:B9"/>
    <mergeCell ref="D5:E5"/>
    <mergeCell ref="G5:I5"/>
    <mergeCell ref="H9:I9"/>
  </mergeCells>
  <hyperlinks>
    <hyperlink ref="D17" r:id="rId1"/>
    <hyperlink ref="D16" r:id="rId2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Вяжем носки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2017-11-30T18:37:16Z</dcterms:created>
  <dcterms:modified xsi:type="dcterms:W3CDTF">2024-02-05T10:34:51Z</dcterms:modified>
</cp:coreProperties>
</file>