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5315" windowHeight="6990" activeTab="1"/>
  </bookViews>
  <sheets>
    <sheet name="Убавки " sheetId="1" r:id="rId1"/>
    <sheet name="Прибавки" sheetId="5" r:id="rId2"/>
    <sheet name="горл.спины" sheetId="4" state="hidden" r:id="rId3"/>
  </sheets>
  <calcPr calcId="124519"/>
</workbook>
</file>

<file path=xl/calcChain.xml><?xml version="1.0" encoding="utf-8"?>
<calcChain xmlns="http://schemas.openxmlformats.org/spreadsheetml/2006/main">
  <c r="E12" i="1"/>
  <c r="B12"/>
  <c r="J12"/>
  <c r="H12"/>
  <c r="H15"/>
  <c r="H18"/>
  <c r="J18" s="1"/>
  <c r="E18" s="1"/>
  <c r="H10"/>
  <c r="B10" s="1"/>
  <c r="J10" s="1"/>
  <c r="E10" s="1"/>
  <c r="J22" i="5"/>
  <c r="H16"/>
  <c r="B19" s="1"/>
  <c r="B16"/>
  <c r="J13"/>
  <c r="E13" s="1"/>
  <c r="B13"/>
  <c r="H11"/>
  <c r="J11" s="1"/>
  <c r="E11" s="1"/>
  <c r="J8"/>
  <c r="E8"/>
  <c r="B8"/>
  <c r="J27" i="1"/>
  <c r="H21"/>
  <c r="B24" s="1"/>
  <c r="B8"/>
  <c r="J8"/>
  <c r="E8" s="1"/>
  <c r="J16" i="5" l="1"/>
  <c r="J15" i="1"/>
  <c r="E15" s="1"/>
  <c r="B15"/>
  <c r="B11" i="5"/>
  <c r="H22"/>
  <c r="K22" s="1"/>
  <c r="B18" i="1"/>
  <c r="B21"/>
  <c r="J21"/>
  <c r="E21" s="1"/>
  <c r="H27"/>
  <c r="E24"/>
  <c r="E19" i="5" l="1"/>
  <c r="E16"/>
  <c r="B23"/>
  <c r="K23"/>
  <c r="B22" s="1"/>
  <c r="E23"/>
  <c r="E22"/>
  <c r="E28" i="1"/>
  <c r="E27"/>
  <c r="K27"/>
  <c r="B28" l="1"/>
  <c r="K28"/>
  <c r="B27" s="1"/>
</calcChain>
</file>

<file path=xl/comments1.xml><?xml version="1.0" encoding="utf-8"?>
<comments xmlns="http://schemas.openxmlformats.org/spreadsheetml/2006/main">
  <authors>
    <author>Olga</author>
  </authors>
  <commentList>
    <comment ref="K27" authorId="0">
      <text>
        <r>
          <rPr>
            <b/>
            <sz val="9"/>
            <color indexed="81"/>
            <rFont val="Tahoma"/>
            <family val="2"/>
            <charset val="204"/>
          </rPr>
          <t>Olga:</t>
        </r>
        <r>
          <rPr>
            <sz val="9"/>
            <color indexed="81"/>
            <rFont val="Tahoma"/>
            <family val="2"/>
            <charset val="204"/>
          </rPr>
          <t xml:space="preserve">
раз по +1
</t>
        </r>
      </text>
    </comment>
  </commentList>
</comments>
</file>

<file path=xl/comments2.xml><?xml version="1.0" encoding="utf-8"?>
<comments xmlns="http://schemas.openxmlformats.org/spreadsheetml/2006/main">
  <authors>
    <author>Olga</author>
  </authors>
  <commentList>
    <comment ref="K22" authorId="0">
      <text>
        <r>
          <rPr>
            <b/>
            <sz val="9"/>
            <color indexed="81"/>
            <rFont val="Tahoma"/>
            <family val="2"/>
            <charset val="204"/>
          </rPr>
          <t>Olga:</t>
        </r>
        <r>
          <rPr>
            <sz val="9"/>
            <color indexed="81"/>
            <rFont val="Tahoma"/>
            <family val="2"/>
            <charset val="204"/>
          </rPr>
          <t xml:space="preserve">
раз по +1
</t>
        </r>
      </text>
    </comment>
  </commentList>
</comments>
</file>

<file path=xl/sharedStrings.xml><?xml version="1.0" encoding="utf-8"?>
<sst xmlns="http://schemas.openxmlformats.org/spreadsheetml/2006/main" count="91" uniqueCount="46">
  <si>
    <t>ГОРЛОВИНА</t>
  </si>
  <si>
    <t>петельная проба осн. переплетения</t>
  </si>
  <si>
    <t>петельная проба для обработки горловины</t>
  </si>
  <si>
    <t>петли</t>
  </si>
  <si>
    <t>см</t>
  </si>
  <si>
    <t>ПП</t>
  </si>
  <si>
    <t>ряды</t>
  </si>
  <si>
    <t>ПР</t>
  </si>
  <si>
    <t>ШИРИНА ГОРЛ.</t>
  </si>
  <si>
    <t>Введите мерки:</t>
  </si>
  <si>
    <t>Введите количество петель и рядов:</t>
  </si>
  <si>
    <t>РЯДЫ</t>
  </si>
  <si>
    <t>ПРИБАВЛЕНИЕ ПЕТЕЛЬ</t>
  </si>
  <si>
    <t>Прибавить</t>
  </si>
  <si>
    <t>раз по 1п.через</t>
  </si>
  <si>
    <t>ПЕТЛИ (считаем по ЗИ)</t>
  </si>
  <si>
    <t>Гладь, 1-фонт. переплетения, резинка 1х1, 2х2через 2 иглы:</t>
  </si>
  <si>
    <t>Резинка 2х2 через 1 иглу:</t>
  </si>
  <si>
    <t>раз по 1п.по ходу резинки через</t>
  </si>
  <si>
    <t>раз в режиме 1,1,2 через</t>
  </si>
  <si>
    <t xml:space="preserve">Прибавить </t>
  </si>
  <si>
    <t>раза по 1п. на ЗИ и 1п. на ПИ через</t>
  </si>
  <si>
    <t>раза по 2п. на ЗИ и 2п. на ПИ через</t>
  </si>
  <si>
    <t>рядов.</t>
  </si>
  <si>
    <t>ИЛИ</t>
  </si>
  <si>
    <t>Прибавление обвитием:</t>
  </si>
  <si>
    <t>Двухфонтурный жаккард с жаккардовой кареткой:</t>
  </si>
  <si>
    <t>Полуфанг и английская резинка:</t>
  </si>
  <si>
    <t>раз выполнить обвитие по</t>
  </si>
  <si>
    <t>петель</t>
  </si>
  <si>
    <t>петель,</t>
  </si>
  <si>
    <t>далее</t>
  </si>
  <si>
    <t xml:space="preserve">раз выполнить обвитие по </t>
  </si>
  <si>
    <t>Гладь, 1-фонт. Переплетения, полный ластик:</t>
  </si>
  <si>
    <t>раз по 2 п. через</t>
  </si>
  <si>
    <t>Убавить</t>
  </si>
  <si>
    <t>Общее количество петель должно делиться на 2</t>
  </si>
  <si>
    <t>Общее количество петель должно делиться на 3</t>
  </si>
  <si>
    <t>раз по 3 п.по ходу резинки через</t>
  </si>
  <si>
    <t>Убавление закрытием:</t>
  </si>
  <si>
    <t>раз выполнить закрытие по</t>
  </si>
  <si>
    <t>Резинка 2х2 через 2 иглы</t>
  </si>
  <si>
    <t>Общее количество петель должно делиться на 4</t>
  </si>
  <si>
    <t>раз по 3 п. через</t>
  </si>
  <si>
    <t>раза одновременно по 1п. на ЗИ и 1п. на ПИ через</t>
  </si>
  <si>
    <t>раза одновременно по 2п. на ЗИ и 2п. на ПИ через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</si>
</sst>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i/>
      <sz val="2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2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0" borderId="6" xfId="0" applyFont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Border="1" applyProtection="1"/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0" fontId="7" fillId="0" borderId="5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Protection="1"/>
    <xf numFmtId="0" fontId="4" fillId="0" borderId="0" xfId="0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Protection="1"/>
    <xf numFmtId="0" fontId="10" fillId="0" borderId="0" xfId="0" applyFont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shrinkToFit="1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9" fillId="0" borderId="18" xfId="0" applyFont="1" applyBorder="1" applyProtection="1"/>
    <xf numFmtId="0" fontId="10" fillId="0" borderId="18" xfId="0" applyFont="1" applyBorder="1" applyProtection="1"/>
    <xf numFmtId="0" fontId="0" fillId="0" borderId="18" xfId="0" applyBorder="1" applyProtection="1"/>
    <xf numFmtId="0" fontId="0" fillId="0" borderId="19" xfId="0" applyBorder="1" applyProtection="1"/>
    <xf numFmtId="0" fontId="7" fillId="0" borderId="16" xfId="0" applyFont="1" applyBorder="1" applyAlignment="1" applyProtection="1">
      <alignment horizontal="left"/>
    </xf>
    <xf numFmtId="0" fontId="8" fillId="0" borderId="0" xfId="0" applyFont="1" applyBorder="1" applyProtection="1"/>
    <xf numFmtId="0" fontId="0" fillId="0" borderId="21" xfId="0" applyBorder="1" applyProtection="1"/>
    <xf numFmtId="0" fontId="7" fillId="0" borderId="16" xfId="0" applyFont="1" applyBorder="1" applyProtection="1"/>
    <xf numFmtId="0" fontId="3" fillId="0" borderId="0" xfId="0" applyFont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7" fillId="0" borderId="22" xfId="0" applyFont="1" applyBorder="1" applyProtection="1"/>
    <xf numFmtId="0" fontId="7" fillId="0" borderId="23" xfId="0" applyFont="1" applyBorder="1" applyProtection="1"/>
    <xf numFmtId="0" fontId="7" fillId="0" borderId="23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23" xfId="0" applyFont="1" applyBorder="1" applyAlignment="1" applyProtection="1"/>
    <xf numFmtId="0" fontId="8" fillId="0" borderId="23" xfId="0" applyFont="1" applyBorder="1" applyProtection="1"/>
    <xf numFmtId="0" fontId="2" fillId="2" borderId="23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Fill="1" applyProtection="1"/>
    <xf numFmtId="0" fontId="7" fillId="0" borderId="18" xfId="0" applyFont="1" applyBorder="1" applyProtection="1"/>
    <xf numFmtId="0" fontId="8" fillId="0" borderId="18" xfId="0" applyFont="1" applyBorder="1" applyProtection="1"/>
    <xf numFmtId="0" fontId="3" fillId="0" borderId="18" xfId="0" applyFont="1" applyBorder="1" applyProtection="1"/>
    <xf numFmtId="0" fontId="2" fillId="0" borderId="0" xfId="0" applyFont="1" applyFill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left"/>
    </xf>
    <xf numFmtId="0" fontId="2" fillId="0" borderId="18" xfId="0" applyFont="1" applyFill="1" applyBorder="1" applyProtection="1"/>
    <xf numFmtId="0" fontId="0" fillId="0" borderId="19" xfId="0" applyFill="1" applyBorder="1" applyProtection="1"/>
    <xf numFmtId="0" fontId="8" fillId="0" borderId="0" xfId="0" applyFont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0" fillId="0" borderId="0" xfId="0" applyFill="1" applyProtection="1"/>
    <xf numFmtId="0" fontId="7" fillId="0" borderId="22" xfId="0" applyFont="1" applyBorder="1" applyAlignment="1" applyProtection="1">
      <alignment horizontal="right"/>
    </xf>
    <xf numFmtId="0" fontId="0" fillId="0" borderId="23" xfId="0" applyBorder="1" applyProtection="1"/>
    <xf numFmtId="0" fontId="0" fillId="0" borderId="24" xfId="0" applyBorder="1" applyProtection="1"/>
    <xf numFmtId="0" fontId="0" fillId="0" borderId="0" xfId="0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zoomScale="96" zoomScaleNormal="96" workbookViewId="0">
      <selection activeCell="E4" sqref="E4:E5"/>
    </sheetView>
  </sheetViews>
  <sheetFormatPr defaultRowHeight="15"/>
  <cols>
    <col min="1" max="1" width="19.5703125" style="31" customWidth="1"/>
    <col min="2" max="2" width="11.85546875" style="31" customWidth="1"/>
    <col min="3" max="3" width="9.140625" style="31"/>
    <col min="4" max="4" width="31.42578125" style="31" customWidth="1"/>
    <col min="5" max="5" width="9.140625" style="103" customWidth="1"/>
    <col min="6" max="6" width="9.140625" style="30"/>
    <col min="7" max="7" width="7.5703125" style="31" customWidth="1"/>
    <col min="8" max="11" width="9.140625" style="31" hidden="1" customWidth="1"/>
    <col min="12" max="16384" width="9.140625" style="31"/>
  </cols>
  <sheetData>
    <row r="1" spans="1:18" ht="15" customHeight="1">
      <c r="A1" s="29" t="s">
        <v>12</v>
      </c>
      <c r="B1" s="29"/>
      <c r="C1" s="29"/>
      <c r="D1" s="29"/>
      <c r="E1" s="29"/>
      <c r="F1" s="29"/>
      <c r="G1" s="29"/>
      <c r="H1" s="30"/>
    </row>
    <row r="2" spans="1:18" ht="15.75" thickBot="1">
      <c r="A2" s="29"/>
      <c r="B2" s="29"/>
      <c r="C2" s="29"/>
      <c r="D2" s="29"/>
      <c r="E2" s="29"/>
      <c r="F2" s="29"/>
      <c r="G2" s="29"/>
      <c r="H2" s="30"/>
    </row>
    <row r="3" spans="1:18" ht="15.75">
      <c r="A3" s="33" t="s">
        <v>10</v>
      </c>
      <c r="B3" s="34"/>
      <c r="C3" s="34"/>
      <c r="D3" s="35"/>
      <c r="E3" s="36"/>
      <c r="F3" s="37"/>
      <c r="G3" s="38"/>
      <c r="H3" s="39"/>
      <c r="I3" s="39"/>
      <c r="J3" s="39"/>
      <c r="K3" s="39"/>
      <c r="L3" s="39"/>
    </row>
    <row r="4" spans="1:18" ht="18.75">
      <c r="A4" s="40" t="s">
        <v>15</v>
      </c>
      <c r="B4" s="41"/>
      <c r="C4" s="41"/>
      <c r="D4" s="41"/>
      <c r="E4" s="28">
        <v>16</v>
      </c>
      <c r="F4" s="37"/>
      <c r="G4" s="38"/>
      <c r="H4" s="39"/>
      <c r="I4" s="39"/>
      <c r="J4" s="39"/>
      <c r="K4" s="39"/>
      <c r="L4" s="39"/>
    </row>
    <row r="5" spans="1:18" ht="15.75">
      <c r="A5" s="40" t="s">
        <v>11</v>
      </c>
      <c r="B5" s="41"/>
      <c r="C5" s="41"/>
      <c r="D5" s="41"/>
      <c r="E5" s="27">
        <v>50</v>
      </c>
      <c r="F5" s="37"/>
      <c r="G5" s="38"/>
      <c r="H5" s="39"/>
      <c r="I5" s="39"/>
      <c r="J5" s="39"/>
      <c r="K5" s="39"/>
      <c r="L5" s="39"/>
    </row>
    <row r="6" spans="1:18" ht="16.5" thickBot="1">
      <c r="A6" s="42"/>
      <c r="B6" s="42"/>
      <c r="C6" s="42"/>
      <c r="D6" s="42"/>
      <c r="E6" s="38"/>
      <c r="F6" s="37"/>
      <c r="G6" s="38"/>
      <c r="H6" s="39"/>
      <c r="I6" s="39"/>
      <c r="J6" s="39"/>
      <c r="K6" s="39"/>
      <c r="L6" s="39"/>
    </row>
    <row r="7" spans="1:18" ht="15.75">
      <c r="A7" s="66" t="s">
        <v>33</v>
      </c>
      <c r="B7" s="67"/>
      <c r="C7" s="67"/>
      <c r="D7" s="67"/>
      <c r="E7" s="67"/>
      <c r="F7" s="67"/>
      <c r="G7" s="68"/>
      <c r="H7" s="69"/>
      <c r="I7" s="69"/>
      <c r="J7" s="69"/>
      <c r="K7" s="69"/>
      <c r="L7" s="69"/>
      <c r="M7" s="70"/>
      <c r="N7" s="70"/>
      <c r="O7" s="70"/>
      <c r="P7" s="70"/>
      <c r="Q7" s="70"/>
      <c r="R7" s="71"/>
    </row>
    <row r="8" spans="1:18" ht="15.75">
      <c r="A8" s="72" t="s">
        <v>35</v>
      </c>
      <c r="B8" s="48">
        <f>E4</f>
        <v>16</v>
      </c>
      <c r="C8" s="49" t="s">
        <v>14</v>
      </c>
      <c r="D8" s="49"/>
      <c r="E8" s="51">
        <f>J8</f>
        <v>3</v>
      </c>
      <c r="F8" s="50" t="s">
        <v>23</v>
      </c>
      <c r="G8" s="51"/>
      <c r="H8" s="73"/>
      <c r="I8" s="73"/>
      <c r="J8" s="73">
        <f>FLOOR(E5/E4,1)</f>
        <v>3</v>
      </c>
      <c r="K8" s="73"/>
      <c r="L8" s="73"/>
      <c r="M8" s="32"/>
      <c r="N8" s="32"/>
      <c r="O8" s="32"/>
      <c r="P8" s="32"/>
      <c r="Q8" s="32"/>
      <c r="R8" s="74"/>
    </row>
    <row r="9" spans="1:18" ht="15" customHeight="1">
      <c r="A9" s="75"/>
      <c r="B9" s="48"/>
      <c r="C9" s="49" t="s">
        <v>24</v>
      </c>
      <c r="D9" s="49"/>
      <c r="E9" s="51"/>
      <c r="F9" s="50"/>
      <c r="G9" s="48"/>
      <c r="H9" s="32"/>
      <c r="I9" s="73"/>
      <c r="J9" s="73"/>
      <c r="K9" s="73"/>
      <c r="L9" s="48"/>
      <c r="M9" s="76"/>
      <c r="N9" s="76"/>
      <c r="O9" s="76"/>
      <c r="P9" s="76"/>
      <c r="Q9" s="76"/>
      <c r="R9" s="74"/>
    </row>
    <row r="10" spans="1:18" ht="15" customHeight="1">
      <c r="A10" s="72" t="s">
        <v>35</v>
      </c>
      <c r="B10" s="48">
        <f>H10</f>
        <v>8</v>
      </c>
      <c r="C10" s="49" t="s">
        <v>34</v>
      </c>
      <c r="D10" s="49"/>
      <c r="E10" s="51">
        <f>J10</f>
        <v>6</v>
      </c>
      <c r="F10" s="50" t="s">
        <v>23</v>
      </c>
      <c r="G10" s="48"/>
      <c r="H10" s="73">
        <f>ROUNDDOWN(E4/2,0)</f>
        <v>8</v>
      </c>
      <c r="I10" s="73"/>
      <c r="J10" s="73">
        <f>ROUNDDOWN(E5/B10,0)</f>
        <v>6</v>
      </c>
      <c r="K10" s="73"/>
      <c r="L10" s="77" t="s">
        <v>36</v>
      </c>
      <c r="M10" s="77"/>
      <c r="N10" s="77"/>
      <c r="O10" s="77"/>
      <c r="P10" s="77"/>
      <c r="Q10" s="77"/>
      <c r="R10" s="78"/>
    </row>
    <row r="11" spans="1:18" ht="15" customHeight="1">
      <c r="A11" s="75"/>
      <c r="B11" s="48"/>
      <c r="C11" s="49" t="s">
        <v>24</v>
      </c>
      <c r="D11" s="49"/>
      <c r="E11" s="51"/>
      <c r="F11" s="50"/>
      <c r="G11" s="48"/>
      <c r="H11" s="73"/>
      <c r="I11" s="73"/>
      <c r="J11" s="73"/>
      <c r="K11" s="73"/>
      <c r="L11" s="48"/>
      <c r="M11" s="76"/>
      <c r="N11" s="76"/>
      <c r="O11" s="76"/>
      <c r="P11" s="76"/>
      <c r="Q11" s="76"/>
      <c r="R11" s="74"/>
    </row>
    <row r="12" spans="1:18" ht="15" customHeight="1" thickBot="1">
      <c r="A12" s="79" t="s">
        <v>35</v>
      </c>
      <c r="B12" s="80">
        <f>H12</f>
        <v>5</v>
      </c>
      <c r="C12" s="81" t="s">
        <v>43</v>
      </c>
      <c r="D12" s="81"/>
      <c r="E12" s="82">
        <f>J12</f>
        <v>10</v>
      </c>
      <c r="F12" s="83" t="s">
        <v>23</v>
      </c>
      <c r="G12" s="80"/>
      <c r="H12" s="84">
        <f>ROUNDDOWN(E4/3,0)</f>
        <v>5</v>
      </c>
      <c r="I12" s="84"/>
      <c r="J12" s="84">
        <f>FLOOR(E5/H12,1)</f>
        <v>10</v>
      </c>
      <c r="K12" s="84"/>
      <c r="L12" s="85" t="s">
        <v>37</v>
      </c>
      <c r="M12" s="85"/>
      <c r="N12" s="85"/>
      <c r="O12" s="85"/>
      <c r="P12" s="85"/>
      <c r="Q12" s="85"/>
      <c r="R12" s="86"/>
    </row>
    <row r="13" spans="1:18" ht="15" customHeight="1" thickBot="1">
      <c r="A13" s="48"/>
      <c r="B13" s="48"/>
      <c r="C13" s="51"/>
      <c r="D13" s="51"/>
      <c r="E13" s="51"/>
      <c r="F13" s="50"/>
      <c r="G13" s="48"/>
      <c r="H13" s="39"/>
      <c r="I13" s="39"/>
      <c r="J13" s="39"/>
      <c r="K13" s="39"/>
      <c r="L13" s="42"/>
      <c r="M13" s="87"/>
      <c r="N13" s="88"/>
      <c r="O13" s="87"/>
      <c r="P13" s="87"/>
      <c r="Q13" s="87"/>
    </row>
    <row r="14" spans="1:18" ht="15" customHeight="1">
      <c r="A14" s="66" t="s">
        <v>41</v>
      </c>
      <c r="B14" s="67"/>
      <c r="C14" s="67"/>
      <c r="D14" s="67"/>
      <c r="E14" s="67"/>
      <c r="F14" s="67"/>
      <c r="G14" s="89"/>
      <c r="H14" s="90"/>
      <c r="I14" s="90"/>
      <c r="J14" s="90"/>
      <c r="K14" s="90"/>
      <c r="L14" s="70"/>
      <c r="M14" s="91"/>
      <c r="N14" s="91"/>
      <c r="O14" s="91"/>
      <c r="P14" s="91"/>
      <c r="Q14" s="91"/>
      <c r="R14" s="71"/>
    </row>
    <row r="15" spans="1:18" ht="15" customHeight="1" thickBot="1">
      <c r="A15" s="79" t="s">
        <v>35</v>
      </c>
      <c r="B15" s="80">
        <f>H15</f>
        <v>4</v>
      </c>
      <c r="C15" s="81" t="s">
        <v>38</v>
      </c>
      <c r="D15" s="81"/>
      <c r="E15" s="82">
        <f>J15</f>
        <v>12</v>
      </c>
      <c r="F15" s="83" t="s">
        <v>23</v>
      </c>
      <c r="G15" s="80"/>
      <c r="H15" s="84">
        <f>ROUNDDOWN(E4/4,1)</f>
        <v>4</v>
      </c>
      <c r="I15" s="84"/>
      <c r="J15" s="84">
        <f>ROUNDDOWN(E5/H15,0)</f>
        <v>12</v>
      </c>
      <c r="K15" s="84"/>
      <c r="L15" s="85" t="s">
        <v>42</v>
      </c>
      <c r="M15" s="85"/>
      <c r="N15" s="85"/>
      <c r="O15" s="85"/>
      <c r="P15" s="85"/>
      <c r="Q15" s="85"/>
      <c r="R15" s="86"/>
    </row>
    <row r="16" spans="1:18" ht="15" customHeight="1" thickBot="1">
      <c r="A16" s="48"/>
      <c r="B16" s="48"/>
      <c r="C16" s="51"/>
      <c r="D16" s="51"/>
      <c r="E16" s="51"/>
      <c r="F16" s="50"/>
      <c r="G16" s="48"/>
      <c r="H16" s="73"/>
      <c r="I16" s="73"/>
      <c r="J16" s="73"/>
      <c r="K16" s="73"/>
      <c r="L16" s="92"/>
      <c r="M16" s="92"/>
      <c r="N16" s="92"/>
      <c r="O16" s="92"/>
      <c r="P16" s="92"/>
      <c r="Q16" s="92"/>
      <c r="R16" s="92"/>
    </row>
    <row r="17" spans="1:20" ht="15.75">
      <c r="A17" s="66" t="s">
        <v>17</v>
      </c>
      <c r="B17" s="67"/>
      <c r="C17" s="67"/>
      <c r="D17" s="67"/>
      <c r="E17" s="67"/>
      <c r="F17" s="67"/>
      <c r="G17" s="93"/>
      <c r="H17" s="90"/>
      <c r="I17" s="90"/>
      <c r="J17" s="90"/>
      <c r="K17" s="90"/>
      <c r="L17" s="70"/>
      <c r="M17" s="70"/>
      <c r="N17" s="70"/>
      <c r="O17" s="70"/>
      <c r="P17" s="70"/>
      <c r="Q17" s="70"/>
      <c r="R17" s="71"/>
    </row>
    <row r="18" spans="1:20" ht="19.5" thickBot="1">
      <c r="A18" s="94" t="s">
        <v>35</v>
      </c>
      <c r="B18" s="83">
        <f>H18</f>
        <v>5</v>
      </c>
      <c r="C18" s="80" t="s">
        <v>38</v>
      </c>
      <c r="D18" s="80"/>
      <c r="E18" s="82">
        <f>J18</f>
        <v>10</v>
      </c>
      <c r="F18" s="83" t="s">
        <v>23</v>
      </c>
      <c r="G18" s="80"/>
      <c r="H18" s="84">
        <f>FLOOR(E4/3,1)</f>
        <v>5</v>
      </c>
      <c r="I18" s="84"/>
      <c r="J18" s="84">
        <f>FLOOR(E5/H18,1)</f>
        <v>10</v>
      </c>
      <c r="K18" s="84"/>
      <c r="L18" s="85" t="s">
        <v>37</v>
      </c>
      <c r="M18" s="85"/>
      <c r="N18" s="85"/>
      <c r="O18" s="85"/>
      <c r="P18" s="85"/>
      <c r="Q18" s="85"/>
      <c r="R18" s="86"/>
    </row>
    <row r="19" spans="1:20" ht="16.5" thickBot="1">
      <c r="A19" s="42"/>
      <c r="B19" s="42"/>
      <c r="C19" s="42"/>
      <c r="D19" s="42"/>
      <c r="E19" s="38"/>
      <c r="F19" s="37"/>
      <c r="G19" s="42"/>
      <c r="H19" s="39"/>
      <c r="I19" s="39"/>
      <c r="J19" s="39"/>
      <c r="K19" s="39"/>
      <c r="L19" s="42"/>
      <c r="M19" s="87"/>
      <c r="N19" s="87"/>
      <c r="O19" s="87"/>
      <c r="P19" s="87"/>
      <c r="Q19" s="87"/>
    </row>
    <row r="20" spans="1:20" ht="18.75">
      <c r="A20" s="66" t="s">
        <v>27</v>
      </c>
      <c r="B20" s="67"/>
      <c r="C20" s="67"/>
      <c r="D20" s="67"/>
      <c r="E20" s="67"/>
      <c r="F20" s="67"/>
      <c r="G20" s="89"/>
      <c r="H20" s="90"/>
      <c r="I20" s="90"/>
      <c r="J20" s="90"/>
      <c r="K20" s="90"/>
      <c r="L20" s="95"/>
      <c r="M20" s="95"/>
      <c r="N20" s="95"/>
      <c r="O20" s="95"/>
      <c r="P20" s="95"/>
      <c r="Q20" s="95"/>
      <c r="R20" s="96"/>
    </row>
    <row r="21" spans="1:20" ht="19.5" thickBot="1">
      <c r="A21" s="94" t="s">
        <v>35</v>
      </c>
      <c r="B21" s="80">
        <f>H21</f>
        <v>8</v>
      </c>
      <c r="C21" s="81" t="s">
        <v>21</v>
      </c>
      <c r="D21" s="81"/>
      <c r="E21" s="82">
        <f>J21</f>
        <v>6</v>
      </c>
      <c r="F21" s="83" t="s">
        <v>23</v>
      </c>
      <c r="G21" s="80"/>
      <c r="H21" s="84">
        <f>MROUND(E4/2,1)</f>
        <v>8</v>
      </c>
      <c r="I21" s="84"/>
      <c r="J21" s="84">
        <f>ROUNDDOWN(E5/H21,0)</f>
        <v>6</v>
      </c>
      <c r="K21" s="84"/>
      <c r="L21" s="85" t="s">
        <v>36</v>
      </c>
      <c r="M21" s="85"/>
      <c r="N21" s="85"/>
      <c r="O21" s="85"/>
      <c r="P21" s="85"/>
      <c r="Q21" s="85"/>
      <c r="R21" s="86"/>
    </row>
    <row r="22" spans="1:20" ht="16.5" thickBot="1">
      <c r="A22" s="42"/>
      <c r="B22" s="42"/>
      <c r="C22" s="42"/>
      <c r="D22" s="42"/>
      <c r="E22" s="38"/>
      <c r="F22" s="37"/>
      <c r="G22" s="42"/>
      <c r="H22" s="39"/>
      <c r="I22" s="39"/>
      <c r="J22" s="39"/>
      <c r="K22" s="39"/>
      <c r="L22" s="39"/>
    </row>
    <row r="23" spans="1:20" ht="15.75">
      <c r="A23" s="66" t="s">
        <v>26</v>
      </c>
      <c r="B23" s="67"/>
      <c r="C23" s="67"/>
      <c r="D23" s="67"/>
      <c r="E23" s="67"/>
      <c r="F23" s="67"/>
      <c r="G23" s="89"/>
      <c r="H23" s="90"/>
      <c r="I23" s="90"/>
      <c r="J23" s="90"/>
      <c r="K23" s="90"/>
      <c r="L23" s="90"/>
      <c r="M23" s="70"/>
      <c r="N23" s="70"/>
      <c r="O23" s="70"/>
      <c r="P23" s="70"/>
      <c r="Q23" s="70"/>
      <c r="R23" s="71"/>
    </row>
    <row r="24" spans="1:20" ht="19.5" thickBot="1">
      <c r="A24" s="94" t="s">
        <v>35</v>
      </c>
      <c r="B24" s="80">
        <f>H21</f>
        <v>8</v>
      </c>
      <c r="C24" s="81" t="s">
        <v>22</v>
      </c>
      <c r="D24" s="81"/>
      <c r="E24" s="82">
        <f>J21</f>
        <v>6</v>
      </c>
      <c r="F24" s="83" t="s">
        <v>23</v>
      </c>
      <c r="G24" s="80"/>
      <c r="H24" s="84"/>
      <c r="I24" s="84"/>
      <c r="J24" s="84"/>
      <c r="K24" s="84"/>
      <c r="L24" s="85" t="s">
        <v>36</v>
      </c>
      <c r="M24" s="85"/>
      <c r="N24" s="85"/>
      <c r="O24" s="85"/>
      <c r="P24" s="85"/>
      <c r="Q24" s="85"/>
      <c r="R24" s="86"/>
    </row>
    <row r="25" spans="1:20" ht="16.5" thickBot="1">
      <c r="A25" s="39"/>
      <c r="B25" s="39"/>
      <c r="C25" s="39"/>
      <c r="D25" s="39"/>
      <c r="E25" s="97"/>
      <c r="F25" s="57"/>
      <c r="G25" s="39"/>
      <c r="H25" s="39"/>
      <c r="I25" s="39"/>
      <c r="J25" s="39"/>
      <c r="K25" s="39"/>
      <c r="L25" s="39"/>
    </row>
    <row r="26" spans="1:20" ht="15.75">
      <c r="A26" s="66" t="s">
        <v>39</v>
      </c>
      <c r="B26" s="98"/>
      <c r="C26" s="98"/>
      <c r="D26" s="98"/>
      <c r="E26" s="98"/>
      <c r="F26" s="98"/>
      <c r="G26" s="90"/>
      <c r="H26" s="90"/>
      <c r="I26" s="90"/>
      <c r="J26" s="90"/>
      <c r="K26" s="90"/>
      <c r="L26" s="90"/>
      <c r="M26" s="70"/>
      <c r="N26" s="70"/>
      <c r="O26" s="70"/>
      <c r="P26" s="70"/>
      <c r="Q26" s="70"/>
      <c r="R26" s="71"/>
    </row>
    <row r="27" spans="1:20" ht="15.75">
      <c r="A27" s="75"/>
      <c r="B27" s="48">
        <f>K28</f>
        <v>9</v>
      </c>
      <c r="C27" s="49" t="s">
        <v>40</v>
      </c>
      <c r="D27" s="49"/>
      <c r="E27" s="51">
        <f>H27</f>
        <v>0</v>
      </c>
      <c r="F27" s="50" t="s">
        <v>30</v>
      </c>
      <c r="G27" s="48"/>
      <c r="H27" s="48">
        <f>FLOOR(E4/J27,1)</f>
        <v>0</v>
      </c>
      <c r="I27" s="48"/>
      <c r="J27" s="48">
        <f>ROUND(E5/2,0)</f>
        <v>25</v>
      </c>
      <c r="K27" s="48">
        <f>E4-J27*H27</f>
        <v>16</v>
      </c>
      <c r="L27" s="73"/>
      <c r="M27" s="32"/>
      <c r="N27" s="32"/>
      <c r="O27" s="32"/>
      <c r="P27" s="32"/>
      <c r="Q27" s="32"/>
      <c r="R27" s="74"/>
      <c r="T27" s="99"/>
    </row>
    <row r="28" spans="1:20" ht="16.5" thickBot="1">
      <c r="A28" s="100" t="s">
        <v>31</v>
      </c>
      <c r="B28" s="80">
        <f>K27</f>
        <v>16</v>
      </c>
      <c r="C28" s="81" t="s">
        <v>40</v>
      </c>
      <c r="D28" s="81"/>
      <c r="E28" s="82">
        <f>H27+1</f>
        <v>1</v>
      </c>
      <c r="F28" s="83" t="s">
        <v>29</v>
      </c>
      <c r="G28" s="80"/>
      <c r="H28" s="80"/>
      <c r="I28" s="80"/>
      <c r="J28" s="80"/>
      <c r="K28" s="80">
        <f>J27-K27</f>
        <v>9</v>
      </c>
      <c r="L28" s="84"/>
      <c r="M28" s="101"/>
      <c r="N28" s="101"/>
      <c r="O28" s="101"/>
      <c r="P28" s="101"/>
      <c r="Q28" s="101"/>
      <c r="R28" s="102"/>
    </row>
    <row r="29" spans="1:20" ht="15.75">
      <c r="A29" s="39"/>
      <c r="B29" s="39"/>
      <c r="C29" s="39"/>
      <c r="D29" s="39"/>
      <c r="E29" s="97"/>
      <c r="F29" s="57"/>
      <c r="G29" s="39"/>
      <c r="H29" s="39"/>
      <c r="I29" s="39"/>
      <c r="J29" s="39"/>
      <c r="K29" s="39"/>
      <c r="L29" s="42"/>
    </row>
    <row r="30" spans="1:20" ht="15.75">
      <c r="A30" s="39"/>
      <c r="B30" s="39"/>
      <c r="C30" s="39"/>
      <c r="D30" s="39"/>
      <c r="E30" s="97"/>
      <c r="F30" s="57"/>
      <c r="G30" s="39"/>
      <c r="H30" s="39"/>
      <c r="I30" s="39"/>
      <c r="J30" s="39"/>
      <c r="K30" s="39"/>
      <c r="L30" s="42"/>
    </row>
    <row r="31" spans="1:20" ht="15.75">
      <c r="L31" s="39"/>
    </row>
    <row r="32" spans="1:20" ht="15.75">
      <c r="L32" s="39"/>
    </row>
    <row r="41" ht="15" customHeight="1"/>
    <row r="42" ht="23.25" customHeight="1"/>
  </sheetData>
  <sheetProtection password="CE28" sheet="1" objects="1" scenarios="1"/>
  <mergeCells count="26">
    <mergeCell ref="L24:R24"/>
    <mergeCell ref="L10:R10"/>
    <mergeCell ref="L12:R12"/>
    <mergeCell ref="L15:R15"/>
    <mergeCell ref="L18:R18"/>
    <mergeCell ref="L21:R21"/>
    <mergeCell ref="A26:F26"/>
    <mergeCell ref="C27:D27"/>
    <mergeCell ref="C28:D28"/>
    <mergeCell ref="A7:F7"/>
    <mergeCell ref="C9:D9"/>
    <mergeCell ref="C10:D10"/>
    <mergeCell ref="C15:D15"/>
    <mergeCell ref="C11:D11"/>
    <mergeCell ref="A14:F14"/>
    <mergeCell ref="C12:D12"/>
    <mergeCell ref="A20:F20"/>
    <mergeCell ref="A23:F23"/>
    <mergeCell ref="A17:F17"/>
    <mergeCell ref="C24:D24"/>
    <mergeCell ref="C21:D21"/>
    <mergeCell ref="A1:G2"/>
    <mergeCell ref="A4:D4"/>
    <mergeCell ref="A5:D5"/>
    <mergeCell ref="A3:D3"/>
    <mergeCell ref="C8:D8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E4" sqref="E4:E5"/>
    </sheetView>
  </sheetViews>
  <sheetFormatPr defaultRowHeight="15"/>
  <cols>
    <col min="1" max="1" width="15.85546875" style="32" customWidth="1"/>
    <col min="2" max="2" width="9.140625" style="32"/>
    <col min="3" max="3" width="11" style="32" customWidth="1"/>
    <col min="4" max="4" width="37.5703125" style="32" customWidth="1"/>
    <col min="5" max="7" width="9.140625" style="32"/>
    <col min="8" max="9" width="0" style="32" hidden="1" customWidth="1"/>
    <col min="10" max="11" width="9.140625" style="32" hidden="1" customWidth="1"/>
    <col min="12" max="16384" width="9.140625" style="32"/>
  </cols>
  <sheetData>
    <row r="1" spans="1:11" ht="15" customHeight="1">
      <c r="A1" s="29" t="s">
        <v>12</v>
      </c>
      <c r="B1" s="29"/>
      <c r="C1" s="29"/>
      <c r="D1" s="29"/>
      <c r="E1" s="29"/>
      <c r="F1" s="29"/>
      <c r="G1" s="29"/>
      <c r="H1" s="30"/>
      <c r="I1" s="31"/>
      <c r="J1" s="31"/>
      <c r="K1" s="31"/>
    </row>
    <row r="2" spans="1:11" ht="15.75" thickBot="1">
      <c r="A2" s="29"/>
      <c r="B2" s="29"/>
      <c r="C2" s="29"/>
      <c r="D2" s="29"/>
      <c r="E2" s="29"/>
      <c r="F2" s="29"/>
      <c r="G2" s="29"/>
      <c r="H2" s="30"/>
      <c r="I2" s="31"/>
      <c r="J2" s="31"/>
      <c r="K2" s="31"/>
    </row>
    <row r="3" spans="1:11" ht="15.75">
      <c r="A3" s="33" t="s">
        <v>10</v>
      </c>
      <c r="B3" s="34"/>
      <c r="C3" s="34"/>
      <c r="D3" s="35"/>
      <c r="E3" s="36"/>
      <c r="F3" s="37"/>
      <c r="G3" s="38"/>
      <c r="H3" s="39"/>
      <c r="I3" s="39"/>
      <c r="J3" s="39"/>
      <c r="K3" s="39"/>
    </row>
    <row r="4" spans="1:11" ht="15.75">
      <c r="A4" s="40" t="s">
        <v>15</v>
      </c>
      <c r="B4" s="41"/>
      <c r="C4" s="41"/>
      <c r="D4" s="41"/>
      <c r="E4" s="27">
        <v>8</v>
      </c>
      <c r="F4" s="37"/>
      <c r="G4" s="38"/>
      <c r="H4" s="39"/>
      <c r="I4" s="39"/>
      <c r="J4" s="39"/>
      <c r="K4" s="39"/>
    </row>
    <row r="5" spans="1:11" ht="15.75">
      <c r="A5" s="40" t="s">
        <v>11</v>
      </c>
      <c r="B5" s="41"/>
      <c r="C5" s="41"/>
      <c r="D5" s="41"/>
      <c r="E5" s="27">
        <v>26</v>
      </c>
      <c r="F5" s="37"/>
      <c r="G5" s="38"/>
      <c r="H5" s="39"/>
      <c r="I5" s="39"/>
      <c r="J5" s="39"/>
      <c r="K5" s="39"/>
    </row>
    <row r="6" spans="1:11" ht="15.75">
      <c r="A6" s="42"/>
      <c r="B6" s="42"/>
      <c r="C6" s="42"/>
      <c r="D6" s="42"/>
      <c r="E6" s="42"/>
      <c r="F6" s="37"/>
      <c r="G6" s="38"/>
      <c r="H6" s="39"/>
      <c r="I6" s="39"/>
      <c r="J6" s="39"/>
      <c r="K6" s="39"/>
    </row>
    <row r="7" spans="1:11" ht="15.75">
      <c r="A7" s="43" t="s">
        <v>16</v>
      </c>
      <c r="B7" s="43"/>
      <c r="C7" s="43"/>
      <c r="D7" s="43"/>
      <c r="E7" s="43"/>
      <c r="F7" s="44"/>
      <c r="G7" s="45"/>
      <c r="H7" s="46"/>
      <c r="I7" s="46"/>
      <c r="J7" s="46"/>
      <c r="K7" s="46"/>
    </row>
    <row r="8" spans="1:11" ht="15.75">
      <c r="A8" s="47" t="s">
        <v>13</v>
      </c>
      <c r="B8" s="48">
        <f>E4</f>
        <v>8</v>
      </c>
      <c r="C8" s="49" t="s">
        <v>14</v>
      </c>
      <c r="D8" s="49"/>
      <c r="E8" s="48">
        <f>J8</f>
        <v>3</v>
      </c>
      <c r="F8" s="50" t="s">
        <v>23</v>
      </c>
      <c r="G8" s="51"/>
      <c r="H8" s="39"/>
      <c r="I8" s="39"/>
      <c r="J8" s="39">
        <f>FLOOR(E5/E4,1)</f>
        <v>3</v>
      </c>
      <c r="K8" s="39"/>
    </row>
    <row r="9" spans="1:11" ht="15.75">
      <c r="A9" s="48"/>
      <c r="B9" s="48"/>
      <c r="C9" s="48"/>
      <c r="D9" s="48"/>
      <c r="E9" s="48"/>
      <c r="F9" s="50"/>
      <c r="G9" s="48"/>
      <c r="H9" s="39"/>
      <c r="I9" s="39"/>
      <c r="J9" s="39"/>
      <c r="K9" s="39"/>
    </row>
    <row r="10" spans="1:11" ht="15.75">
      <c r="A10" s="52" t="s">
        <v>17</v>
      </c>
      <c r="B10" s="52"/>
      <c r="C10" s="52"/>
      <c r="D10" s="52"/>
      <c r="E10" s="52"/>
      <c r="F10" s="52"/>
      <c r="G10" s="53"/>
      <c r="H10" s="39"/>
      <c r="I10" s="39"/>
      <c r="J10" s="39"/>
      <c r="K10" s="39"/>
    </row>
    <row r="11" spans="1:11" ht="15.75">
      <c r="A11" s="50" t="s">
        <v>13</v>
      </c>
      <c r="B11" s="50">
        <f>H11</f>
        <v>11</v>
      </c>
      <c r="C11" s="48" t="s">
        <v>18</v>
      </c>
      <c r="D11" s="48"/>
      <c r="E11" s="48">
        <f>J11</f>
        <v>2</v>
      </c>
      <c r="F11" s="50" t="s">
        <v>23</v>
      </c>
      <c r="G11" s="48"/>
      <c r="H11" s="39">
        <f>ROUND(E4/3*4,0)</f>
        <v>11</v>
      </c>
      <c r="I11" s="39"/>
      <c r="J11" s="39">
        <f>FLOOR(E5/H11,1)</f>
        <v>2</v>
      </c>
      <c r="K11" s="39"/>
    </row>
    <row r="12" spans="1:11" ht="15.75">
      <c r="A12" s="48"/>
      <c r="B12" s="54" t="s">
        <v>24</v>
      </c>
      <c r="C12" s="54"/>
      <c r="D12" s="54"/>
      <c r="E12" s="48"/>
      <c r="F12" s="50"/>
      <c r="G12" s="48"/>
      <c r="H12" s="39"/>
      <c r="I12" s="39"/>
      <c r="J12" s="39"/>
      <c r="K12" s="39"/>
    </row>
    <row r="13" spans="1:11" ht="15.75">
      <c r="A13" s="42" t="s">
        <v>13</v>
      </c>
      <c r="B13" s="42">
        <f>E4</f>
        <v>8</v>
      </c>
      <c r="C13" s="42" t="s">
        <v>19</v>
      </c>
      <c r="D13" s="42"/>
      <c r="E13" s="42">
        <f>J13</f>
        <v>3</v>
      </c>
      <c r="F13" s="37" t="s">
        <v>23</v>
      </c>
      <c r="G13" s="42"/>
      <c r="H13" s="39"/>
      <c r="I13" s="39"/>
      <c r="J13" s="39">
        <f>FLOOR(E5/E4,1)</f>
        <v>3</v>
      </c>
      <c r="K13" s="39"/>
    </row>
    <row r="14" spans="1:11" ht="15.75">
      <c r="A14" s="42"/>
      <c r="B14" s="42"/>
      <c r="C14" s="42"/>
      <c r="D14" s="42"/>
      <c r="E14" s="42"/>
      <c r="F14" s="37"/>
      <c r="G14" s="42"/>
      <c r="H14" s="39"/>
      <c r="I14" s="39"/>
      <c r="J14" s="39"/>
      <c r="K14" s="39"/>
    </row>
    <row r="15" spans="1:11" ht="15.75">
      <c r="A15" s="55" t="s">
        <v>27</v>
      </c>
      <c r="B15" s="55"/>
      <c r="C15" s="55"/>
      <c r="D15" s="55"/>
      <c r="E15" s="55"/>
      <c r="F15" s="55"/>
      <c r="G15" s="42"/>
      <c r="H15" s="39"/>
      <c r="I15" s="39"/>
      <c r="J15" s="39"/>
      <c r="K15" s="39"/>
    </row>
    <row r="16" spans="1:11" ht="15.75">
      <c r="A16" s="42" t="s">
        <v>20</v>
      </c>
      <c r="B16" s="42">
        <f>H16</f>
        <v>4</v>
      </c>
      <c r="C16" s="56" t="s">
        <v>44</v>
      </c>
      <c r="D16" s="56"/>
      <c r="E16" s="42">
        <f>J16</f>
        <v>6</v>
      </c>
      <c r="F16" s="37" t="s">
        <v>23</v>
      </c>
      <c r="G16" s="42"/>
      <c r="H16" s="39">
        <f>MROUND(E4/2,1)</f>
        <v>4</v>
      </c>
      <c r="I16" s="39"/>
      <c r="J16" s="39">
        <f>ROUNDDOWN(E5/H16,0)</f>
        <v>6</v>
      </c>
      <c r="K16" s="39"/>
    </row>
    <row r="17" spans="1:11" ht="15.75">
      <c r="A17" s="42"/>
      <c r="B17" s="42"/>
      <c r="C17" s="42"/>
      <c r="D17" s="42"/>
      <c r="E17" s="42"/>
      <c r="F17" s="37"/>
      <c r="G17" s="42"/>
      <c r="H17" s="39"/>
      <c r="I17" s="39"/>
      <c r="J17" s="39"/>
      <c r="K17" s="39"/>
    </row>
    <row r="18" spans="1:11" ht="15.75">
      <c r="A18" s="55" t="s">
        <v>26</v>
      </c>
      <c r="B18" s="55"/>
      <c r="C18" s="55"/>
      <c r="D18" s="55"/>
      <c r="E18" s="55"/>
      <c r="F18" s="55"/>
      <c r="G18" s="42"/>
      <c r="H18" s="39"/>
      <c r="I18" s="39"/>
      <c r="J18" s="39"/>
      <c r="K18" s="39"/>
    </row>
    <row r="19" spans="1:11" ht="15.75">
      <c r="A19" s="42" t="s">
        <v>13</v>
      </c>
      <c r="B19" s="42">
        <f>H16</f>
        <v>4</v>
      </c>
      <c r="C19" s="56" t="s">
        <v>45</v>
      </c>
      <c r="D19" s="56"/>
      <c r="E19" s="42">
        <f>J16</f>
        <v>6</v>
      </c>
      <c r="F19" s="37" t="s">
        <v>23</v>
      </c>
      <c r="G19" s="42"/>
      <c r="H19" s="39"/>
      <c r="I19" s="39"/>
      <c r="J19" s="39"/>
      <c r="K19" s="39"/>
    </row>
    <row r="20" spans="1:11" ht="15.75">
      <c r="A20" s="39"/>
      <c r="B20" s="39"/>
      <c r="C20" s="39"/>
      <c r="D20" s="39"/>
      <c r="E20" s="39"/>
      <c r="F20" s="57"/>
      <c r="G20" s="39"/>
      <c r="H20" s="39"/>
      <c r="I20" s="39"/>
      <c r="J20" s="39"/>
      <c r="K20" s="39"/>
    </row>
    <row r="21" spans="1:11" ht="15.75">
      <c r="A21" s="55" t="s">
        <v>25</v>
      </c>
      <c r="B21" s="58"/>
      <c r="C21" s="58"/>
      <c r="D21" s="58"/>
      <c r="E21" s="58"/>
      <c r="F21" s="58"/>
      <c r="G21" s="39"/>
      <c r="H21" s="39"/>
      <c r="I21" s="39"/>
      <c r="J21" s="39"/>
      <c r="K21" s="39"/>
    </row>
    <row r="22" spans="1:11" ht="15.75">
      <c r="A22" s="42"/>
      <c r="B22" s="42">
        <f>K23</f>
        <v>5</v>
      </c>
      <c r="C22" s="59" t="s">
        <v>28</v>
      </c>
      <c r="D22" s="59"/>
      <c r="E22" s="42">
        <f>H22</f>
        <v>0</v>
      </c>
      <c r="F22" s="37" t="s">
        <v>30</v>
      </c>
      <c r="G22" s="42"/>
      <c r="H22" s="42">
        <f>FLOOR(E4/J22,1)</f>
        <v>0</v>
      </c>
      <c r="I22" s="42"/>
      <c r="J22" s="42">
        <f>ROUND(E5/2,0)</f>
        <v>13</v>
      </c>
      <c r="K22" s="42">
        <f>E4-J22*H22</f>
        <v>8</v>
      </c>
    </row>
    <row r="23" spans="1:11" ht="15.75">
      <c r="A23" s="60" t="s">
        <v>31</v>
      </c>
      <c r="B23" s="42">
        <f>K22</f>
        <v>8</v>
      </c>
      <c r="C23" s="59" t="s">
        <v>32</v>
      </c>
      <c r="D23" s="59"/>
      <c r="E23" s="42">
        <f>H22+1</f>
        <v>1</v>
      </c>
      <c r="F23" s="37" t="s">
        <v>29</v>
      </c>
      <c r="G23" s="42"/>
      <c r="H23" s="42"/>
      <c r="I23" s="42"/>
      <c r="J23" s="42"/>
      <c r="K23" s="42">
        <f>J22-K22</f>
        <v>5</v>
      </c>
    </row>
    <row r="24" spans="1:11" ht="15.75">
      <c r="A24" s="39"/>
      <c r="B24" s="39"/>
      <c r="C24" s="39"/>
      <c r="D24" s="39"/>
      <c r="E24" s="39"/>
      <c r="F24" s="57"/>
      <c r="G24" s="39"/>
      <c r="H24" s="39"/>
      <c r="I24" s="39"/>
      <c r="J24" s="39"/>
      <c r="K24" s="39"/>
    </row>
    <row r="25" spans="1:11" ht="15.75">
      <c r="A25" s="39"/>
      <c r="B25" s="39"/>
      <c r="C25" s="39"/>
      <c r="D25" s="39"/>
      <c r="E25" s="39"/>
      <c r="F25" s="57"/>
      <c r="G25" s="39"/>
      <c r="H25" s="39"/>
      <c r="I25" s="39"/>
      <c r="J25" s="39"/>
      <c r="K25" s="39"/>
    </row>
    <row r="26" spans="1:11">
      <c r="A26" s="31"/>
      <c r="B26" s="31"/>
      <c r="C26" s="31"/>
      <c r="D26" s="31"/>
      <c r="E26" s="31"/>
      <c r="F26" s="30"/>
      <c r="G26" s="31"/>
      <c r="H26" s="31"/>
      <c r="I26" s="31"/>
      <c r="J26" s="31"/>
      <c r="K26" s="31"/>
    </row>
    <row r="27" spans="1:11">
      <c r="A27" s="31"/>
      <c r="B27" s="31"/>
      <c r="C27" s="31"/>
      <c r="D27" s="31"/>
      <c r="E27" s="31"/>
      <c r="F27" s="30"/>
      <c r="G27" s="31"/>
      <c r="H27" s="31"/>
      <c r="I27" s="31"/>
      <c r="J27" s="31"/>
      <c r="K27" s="31"/>
    </row>
    <row r="28" spans="1:11">
      <c r="A28" s="61"/>
      <c r="B28" s="61"/>
      <c r="C28" s="61"/>
      <c r="D28" s="61"/>
      <c r="E28" s="61"/>
      <c r="F28" s="61"/>
      <c r="G28" s="61"/>
    </row>
    <row r="29" spans="1:11">
      <c r="A29" s="61"/>
      <c r="B29" s="61"/>
      <c r="C29" s="61"/>
      <c r="D29" s="61"/>
      <c r="E29" s="61"/>
      <c r="F29" s="61"/>
      <c r="G29" s="61"/>
    </row>
    <row r="31" spans="1:11" ht="18.75">
      <c r="A31" s="62"/>
      <c r="B31" s="63"/>
    </row>
    <row r="32" spans="1:11">
      <c r="A32" s="63"/>
      <c r="B32" s="63"/>
      <c r="C32" s="63"/>
    </row>
    <row r="33" spans="1:7">
      <c r="A33" s="63"/>
      <c r="B33" s="63"/>
      <c r="C33" s="63"/>
    </row>
    <row r="35" spans="1:7" ht="15" customHeight="1">
      <c r="A35" s="64"/>
      <c r="B35" s="65"/>
      <c r="C35" s="65"/>
      <c r="D35" s="65"/>
      <c r="E35" s="65"/>
      <c r="F35" s="65"/>
      <c r="G35" s="65"/>
    </row>
    <row r="36" spans="1:7" ht="30" customHeight="1">
      <c r="A36" s="65"/>
      <c r="B36" s="65"/>
      <c r="C36" s="65"/>
      <c r="D36" s="65"/>
      <c r="E36" s="65"/>
      <c r="F36" s="65"/>
      <c r="G36" s="65"/>
    </row>
    <row r="37" spans="1:7">
      <c r="A37" s="63"/>
      <c r="B37" s="63"/>
      <c r="C37" s="63"/>
    </row>
    <row r="38" spans="1:7">
      <c r="A38" s="63"/>
      <c r="B38" s="63"/>
      <c r="C38" s="63"/>
    </row>
  </sheetData>
  <sheetProtection password="CE28" sheet="1" objects="1" scenarios="1" formatCells="0" formatColumns="0" formatRows="0"/>
  <mergeCells count="14">
    <mergeCell ref="A15:F15"/>
    <mergeCell ref="C16:D16"/>
    <mergeCell ref="A18:F18"/>
    <mergeCell ref="C19:D19"/>
    <mergeCell ref="A21:F21"/>
    <mergeCell ref="C22:D22"/>
    <mergeCell ref="C23:D23"/>
    <mergeCell ref="A1:G2"/>
    <mergeCell ref="A3:D3"/>
    <mergeCell ref="A4:D4"/>
    <mergeCell ref="A5:D5"/>
    <mergeCell ref="C8:D8"/>
    <mergeCell ref="A10:F10"/>
    <mergeCell ref="B12:D12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H3" sqref="H3"/>
    </sheetView>
  </sheetViews>
  <sheetFormatPr defaultRowHeight="15"/>
  <sheetData>
    <row r="1" spans="1:8">
      <c r="A1" s="22" t="s">
        <v>0</v>
      </c>
      <c r="B1" s="23"/>
      <c r="C1" s="23"/>
      <c r="D1" s="23"/>
      <c r="E1" s="23"/>
      <c r="F1" s="23"/>
      <c r="G1" s="23"/>
      <c r="H1" s="23"/>
    </row>
    <row r="2" spans="1:8">
      <c r="A2" s="23"/>
      <c r="B2" s="23"/>
      <c r="C2" s="23"/>
      <c r="D2" s="23"/>
      <c r="E2" s="23"/>
      <c r="F2" s="23"/>
      <c r="G2" s="23"/>
      <c r="H2" s="23"/>
    </row>
    <row r="3" spans="1:8" ht="15.75" thickBot="1"/>
    <row r="4" spans="1:8">
      <c r="A4" s="21" t="s">
        <v>1</v>
      </c>
      <c r="B4" s="15"/>
      <c r="C4" s="16"/>
      <c r="E4" s="21" t="s">
        <v>2</v>
      </c>
      <c r="F4" s="15"/>
      <c r="G4" s="16"/>
    </row>
    <row r="5" spans="1:8">
      <c r="A5" s="17"/>
      <c r="B5" s="18"/>
      <c r="C5" s="19"/>
      <c r="E5" s="17"/>
      <c r="F5" s="18"/>
      <c r="G5" s="19"/>
    </row>
    <row r="6" spans="1:8">
      <c r="A6" s="2" t="s">
        <v>3</v>
      </c>
      <c r="B6" s="1" t="s">
        <v>4</v>
      </c>
      <c r="C6" s="3" t="s">
        <v>5</v>
      </c>
      <c r="E6" s="2" t="s">
        <v>3</v>
      </c>
      <c r="F6" s="1" t="s">
        <v>4</v>
      </c>
      <c r="G6" s="3" t="s">
        <v>5</v>
      </c>
    </row>
    <row r="7" spans="1:8">
      <c r="A7" s="2">
        <v>60</v>
      </c>
      <c r="B7" s="1"/>
      <c r="C7" s="3"/>
      <c r="E7" s="2"/>
      <c r="F7" s="1"/>
      <c r="G7" s="3"/>
    </row>
    <row r="8" spans="1:8">
      <c r="A8" s="7" t="s">
        <v>6</v>
      </c>
      <c r="B8" s="8" t="s">
        <v>4</v>
      </c>
      <c r="C8" s="9" t="s">
        <v>7</v>
      </c>
      <c r="E8" s="7" t="s">
        <v>6</v>
      </c>
      <c r="F8" s="8" t="s">
        <v>4</v>
      </c>
      <c r="G8" s="9" t="s">
        <v>7</v>
      </c>
    </row>
    <row r="9" spans="1:8" ht="15.75" thickBot="1">
      <c r="A9" s="4"/>
      <c r="B9" s="5"/>
      <c r="C9" s="6"/>
      <c r="E9" s="4"/>
      <c r="F9" s="5"/>
      <c r="G9" s="6"/>
    </row>
    <row r="10" spans="1:8" ht="15.75" thickBot="1"/>
    <row r="11" spans="1:8">
      <c r="A11" s="13" t="s">
        <v>9</v>
      </c>
      <c r="B11" s="14"/>
      <c r="C11" s="24"/>
    </row>
    <row r="12" spans="1:8" ht="15.75" thickBot="1">
      <c r="A12" s="25" t="s">
        <v>8</v>
      </c>
      <c r="B12" s="26"/>
      <c r="C12" s="10">
        <v>18</v>
      </c>
    </row>
    <row r="13" spans="1:8">
      <c r="A13" s="20"/>
      <c r="B13" s="20"/>
      <c r="C13" s="12"/>
      <c r="D13" s="11"/>
    </row>
    <row r="14" spans="1:8">
      <c r="A14" s="11"/>
      <c r="B14" s="11"/>
      <c r="C14" s="11"/>
      <c r="D14" s="11"/>
    </row>
  </sheetData>
  <mergeCells count="6">
    <mergeCell ref="A13:B13"/>
    <mergeCell ref="A1:H2"/>
    <mergeCell ref="A4:C5"/>
    <mergeCell ref="E4:G5"/>
    <mergeCell ref="A11:C11"/>
    <mergeCell ref="A12:B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Убавки </vt:lpstr>
      <vt:lpstr>Прибавки</vt:lpstr>
      <vt:lpstr>горл.спины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2017-05-31T09:51:52Z</dcterms:created>
  <dcterms:modified xsi:type="dcterms:W3CDTF">2019-04-04T07:45:32Z</dcterms:modified>
</cp:coreProperties>
</file>